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6" windowHeight="7392"/>
  </bookViews>
  <sheets>
    <sheet name="ข้อมูลการกรอกภาวะการมีงานทำ" sheetId="4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/>
  <c r="D4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C99"/>
  <c r="E99"/>
  <c r="B99"/>
  <c r="C77"/>
  <c r="E77"/>
  <c r="B77"/>
  <c r="C44"/>
  <c r="E44"/>
  <c r="B44"/>
  <c r="C4"/>
  <c r="E4"/>
  <c r="F4" l="1"/>
</calcChain>
</file>

<file path=xl/sharedStrings.xml><?xml version="1.0" encoding="utf-8"?>
<sst xmlns="http://schemas.openxmlformats.org/spreadsheetml/2006/main" count="117" uniqueCount="101">
  <si>
    <t>เกษตรศาสตร์และทรัพยากรธรรมชาติ</t>
  </si>
  <si>
    <t>หลักสูตรวิทยาศาสตรบัณฑิต สาขาวิชาเกษตรกลวิธาน</t>
  </si>
  <si>
    <t>หลักสูตรวิทยาศาสตรบัณฑิต สาขาวิชาเทคโนโลยีการผลิตพืช</t>
  </si>
  <si>
    <t>หลักสูตรวิทยาศาสตรบัณฑิต สาขาวิชาเทคโนโลยีเพาะเลี้ยงสัตว์น้ำ</t>
  </si>
  <si>
    <t>หลักสูตรวิทยาศาสตรบัณฑิต สาขาวิชาเทคโนโลยีภูมิทัศน์</t>
  </si>
  <si>
    <t>หลักสูตรวิทยาศาสตรบัณฑิต สาขาวิชาสัตวศาสตร์</t>
  </si>
  <si>
    <t>หลักสูตรวิทยาศาสตรบัณฑิต สาขาวิชาออกแบบและสร้างสรรค์ภูมิทัศน์</t>
  </si>
  <si>
    <t>หลักสูตรวิทยาศาสตรมหาบัณฑิต สาขาวิชาพืชศาสตร์</t>
  </si>
  <si>
    <t>คณะวิศวกรรมศาสตร์บูรณาการและเทคโนโลยี</t>
  </si>
  <si>
    <t>หลักสูตรวิศวกรรมศาสตรบัณฑิต สาขาวิชาวิศวกรรมไฟฟ้า</t>
  </si>
  <si>
    <t>หลักสูตรวิศวกรรมศาสตรบัณฑิต สาขาวิชาวิศวกรรมอุตสาหการ</t>
  </si>
  <si>
    <t>หลักสูตรอุตสาหกรรมศาสตรบัณฑิต สาขาวิชาเทคโนโลยีอุตสาหการ</t>
  </si>
  <si>
    <t>โครงการจัดตั้งคณะวิศวกรรมศาสตร์บูรณาการและเทคโนโลยี วิทยาเขตจันทบุรี</t>
  </si>
  <si>
    <t>หลักสูตรวิศวกรรมศาสตรบัณฑิต  สาขาวิชาวิศวกรรมไฟฟ้า</t>
  </si>
  <si>
    <t>เทคโนโลยีสังคม</t>
  </si>
  <si>
    <t>หลักสูตรบริหารธุรกิจบัณฑิต วิชาเอกการจัดการทรัพยากรมนุษย์</t>
  </si>
  <si>
    <t>หลักสูตรบริหารธุรกิจบัณฑิต วิชาเอกการจัดการเพื่อผู้ประกอบการ</t>
  </si>
  <si>
    <t>หลักสูตรบริหารธุรกิจบัณฑิต วิชาเอกการจัดการโลจิสติกส์</t>
  </si>
  <si>
    <t>หลักสูตรบริหารธุรกิจบัณฑิต สาขาวิชาการจัดการโลจิสติกส์</t>
  </si>
  <si>
    <t>หลักสูตรบัญชีบัณฑิต</t>
  </si>
  <si>
    <t>หลักสูตรวิทยาศาสตรบัณฑิต สาขาวิชาเทคโนโลยีสารสนเทศ</t>
  </si>
  <si>
    <t>หลักสูตรวิทยาศาสตรบัณฑิต สาขาวิชาวิทยาการคอมพิวเตอร์</t>
  </si>
  <si>
    <t>หลักสูตรอนุปริญญา สาขาวิชาธุรกิจบริการสุขภาพเพื่อการท่องเที่ยว</t>
  </si>
  <si>
    <t>เทคโนโลยีอุตสาหกรรมการเกษตร</t>
  </si>
  <si>
    <t>หลักสูตรวิทยาศาสตรบัณฑิต สาขาวิชาเทคโนโลยีการเกษตร</t>
  </si>
  <si>
    <t>หลักสูตรวิทยาศาสตรบัณทิต สาขาวิชาเทคโนโลยีการเกษตร</t>
  </si>
  <si>
    <t>หลักสูตรวิทยาศาสตรบัณฑิต สาขาวิชาเทคโนโลยีการจัดการอุตสาหกรรมอาหาร</t>
  </si>
  <si>
    <t>หลักสูตรวิทยาศาสตรบัณฑิต สาขาวิชาเทคโนโลยีการผลิตสัตว์</t>
  </si>
  <si>
    <t>หลักสูตรวิทยาศาสตรบัณฑิต สาขาวิชาเทคโนโลยีการพัฒนาผลิตภัณฑ์และการจัดการนวัตกรรม</t>
  </si>
  <si>
    <t>หลักสูตรวิทยาศาสตรบัณฑิต สาขาวิชาเทคโนโลยีชีวภาพ</t>
  </si>
  <si>
    <t>หลักสูตรวิทยาศาสตรบัณฑิต สาขาวิชาประมง</t>
  </si>
  <si>
    <t>หลักสูตรวิทยาศาตรบัณฑิต สาขาวิชาพืชศาสตร์</t>
  </si>
  <si>
    <t>หลักสูตรวิทยาศาสตรบัณฑิต สาขาวิชาพืชศาสตร์</t>
  </si>
  <si>
    <t>หลักสูตรวิทยาศาสตรบัณฑิต สาขาวิชาเพาะเลี้ยงสัตว์น้ำและการจัดการประมง</t>
  </si>
  <si>
    <t>หลักสูตรวิทยาศาสตรบัณฑิต สาขาวิชาวิทยาศาสตร์และเทคโนโลยีการอาหาร</t>
  </si>
  <si>
    <t>หลักสูตรอุตสาหกรรมศาสตรบัณฑิต สาขาวิชาเทคโนโลยีเครื่องกล</t>
  </si>
  <si>
    <t>บริหารธุรกิจและเทคโนโลยีสารสนเทศ</t>
  </si>
  <si>
    <t>หลักสูตรเทคโนโลยีบัณฑิต สาขาวิชาเทคโนโลยีสื่อสารมวลชน</t>
  </si>
  <si>
    <t>หลักสูตรเทคโนโลยีบัณฑิต สาขาวิชานวัตกรรมการสื่อสาร</t>
  </si>
  <si>
    <t>หลักสูตรบริหารธุรกิจดุษฎีบัณฑิต</t>
  </si>
  <si>
    <t>หลักสูตรบริหารธุรกิจบัณฑิต</t>
  </si>
  <si>
    <t>หลักสูตรบริหารธุรกิจบัณฑิต สาขาวิชาการจัดการโลจิสติกส์และซัพพลายเชน</t>
  </si>
  <si>
    <t xml:space="preserve">หลักสูตรบัญชีบัณฑิต </t>
  </si>
  <si>
    <t>หลักสูตรเศรษฐศาสตรบัณฑิต สาขาวิชาเศรษฐศาสตร์การประกอบการ</t>
  </si>
  <si>
    <t>หลักสูตรเศรษฐศาสตรมหาบัณฑิต สาขาวิชาเศรษฐศาสตร์ผู้ประกอบการ</t>
  </si>
  <si>
    <t>มนุษยศาสตร์และสังคมศาสตร์</t>
  </si>
  <si>
    <t>หลักสูตรบริหารธุรกิจบัณฑิต สาขาวิชาการจัดการ</t>
  </si>
  <si>
    <t>หลักสูตรบริหารธุรกิจบัณฑิต สาขาวิชาการบริหารธุรกิจเกษตร</t>
  </si>
  <si>
    <t>หลักสูตรบริหารธุรกิจบัณฑิต วิชาเอกการประกันวินาศภัย</t>
  </si>
  <si>
    <t>หลักสูตรบริหารธุรกิจบัณฑิต วิชาเอกเทคโนโลยีการลงทุน</t>
  </si>
  <si>
    <t>หลักสูตรบริหารธุรกิจบัณฑิต วิชาเอกผู้ประกอบการธุรกิจเกษตรสมัยใหม่</t>
  </si>
  <si>
    <t>หลักสูตรศิลปศาสตรบัณฑิต สาขาวิชาภาษาอังกฤษเพื่อการสื่อสารสากล</t>
  </si>
  <si>
    <t>วิทยาศาสตร์และเทคโนโลยี</t>
  </si>
  <si>
    <t>หลักสูตรวิทยาศาสตรบัณฑิต สาขาวิชาเทคโนโลยีการประกอบอาหารและการบริการ</t>
  </si>
  <si>
    <t>หลักสูตรวิทยาศาสตรบัณฑิต สาขาวิชาเทคโนโลยีสารสนเทศและการสื่อสาร</t>
  </si>
  <si>
    <t>หลักสูตรหลักสูตรวิทยาศาสตรบัณฑิต สาขาวิชาวิทยาศาสตร์และเทคโนโลยีการอาหาร</t>
  </si>
  <si>
    <t>หลักสูตรวิทยาศาสตรบัณฑิต สาขาวิชาอุตสาหกรรมอาหารและการบริการ</t>
  </si>
  <si>
    <t>วิศวกรรมศาสตร์และสถาปัตยกรรมศาสตร์</t>
  </si>
  <si>
    <t>หลักสูตรวิทยาศาสตรบัณฑิต สาขาวิชาการจัดการโลจิสติกส์และซัพพลายเชน</t>
  </si>
  <si>
    <t>หลักสูตรวิศวกรรมศาสตรบัณฑิต สาขาวิชาวิศวกรรมก่อสร้าง</t>
  </si>
  <si>
    <t>หลักสูตรวิศวกรรมศาสตรบัณฑิต สาขาวิชาวิศวกรรมโยธา</t>
  </si>
  <si>
    <t>หลักสูตรวิศวกรรมศาสตรมหาบัณฑิต สาขาวิชาการบริหารงานก่อสร้าง</t>
  </si>
  <si>
    <t>หลักสูตรวิศวกรรมศาสตรมหาบัณฑิต สาขาวิชาวิศวกรรมโยธา</t>
  </si>
  <si>
    <t>หลักสูตรสถาปัตยกรรมศาสตรบัณฑิต</t>
  </si>
  <si>
    <t>หลักสูตรสถาปัตยกรรมศาสตรบัณฑิต สาขาวิชาเทคโนโลยีการออกแบบผลิตภัณฑ์อุตสาหกรรม</t>
  </si>
  <si>
    <t>หลักสูตรสถาปัตยกรรมศาสตรบัณฑิต สาขาวิชาสถาปัตยกรรมภายใน</t>
  </si>
  <si>
    <t>ศิลปศาสตร์</t>
  </si>
  <si>
    <t>หลักสูตรศิลปศาสตรบัณฑิต สาขาวิชาการจัดการธุรกิจและเทคโนโลยีการกีฬา</t>
  </si>
  <si>
    <t>สถาบันเทคโนโลยีการบินและอวกาศ</t>
  </si>
  <si>
    <t>หลักสูตรบริหารธุรกิจบัณฑิต สาขาวิชาการจัดการการบิน</t>
  </si>
  <si>
    <t>สถาบันสหวิทยาการนานาชาติจักรพงษภูวนารถ</t>
  </si>
  <si>
    <t>หลักสูตรการจัดการมหาบัณฑิต สาขาวิชาการจัดการ</t>
  </si>
  <si>
    <t>หลักสูตรปรัชญาดุษฎีบัณฑิต สาขาวิชาการจัดการ</t>
  </si>
  <si>
    <t>หลักสูตรปรัชญาดุษฏีบัณฑิต สาขาวิชาการจัดการ</t>
  </si>
  <si>
    <t>สัตวแพทยศาสตร์</t>
  </si>
  <si>
    <t>หลักสูตรวิทยาศาสตรบัณฑิต สาขาวิชาวิทยาศาสตร์สุขภาพสัตว์</t>
  </si>
  <si>
    <t>หลักสูตรสัตวแพทยศาสตรบัณฑิต</t>
  </si>
  <si>
    <t>สำนักวิชาวิศวกรรมศาสตร์และนวัตกรรม</t>
  </si>
  <si>
    <t>หลักสูตรวิศวกรรมศาสตรบัณฑิต สาขาวิชาวิศวกรรมเกษตร</t>
  </si>
  <si>
    <t>หลักสูตรวิศวกรรมศาสตรบัณฑิต สาขาวิชาวิศวกรรมเมคคาทรอนิกส์และหุ่นยนต์</t>
  </si>
  <si>
    <t>หลักสูตรวิศวกรรมศาสตรมหาบัณฑิต สาขาวิชาเทคโนโลยีพลังงาน</t>
  </si>
  <si>
    <t>หลักสูตรเศรษฐศาสตรบัณฑิต</t>
  </si>
  <si>
    <t>หลักสูตรสถาปัตยกรรมศาสตรบัณฑิต สาขาวิชาการออกแบบอุตสาหกรรม</t>
  </si>
  <si>
    <t>ผู้ที่กรอกข้อมูลแล้ว</t>
  </si>
  <si>
    <t>ผู้ที่ยังไม่กรอกข้อมูล</t>
  </si>
  <si>
    <t>คิดเป็นร้อยละ</t>
  </si>
  <si>
    <t>หลักสูตรวิทยาศาสตรบัณฑิต สาขาวิชานวัตกรรมอาหารและธุรกิจ วิชาเอกนวัตกรรมการจัดการธุรกิจอาหาร</t>
  </si>
  <si>
    <t>หลักสูตรวิทยาศาสตรบัณฑิต สาขาวิชานวัตกรรมอาหารและธุรกิจ วิชาเอกนวัตกรรมการประกอบอาหารและแปรรูป</t>
  </si>
  <si>
    <t>หลักสูตรเทคโนโลยีบัณฑิต สาขาวิชาเทคโนโลยีสื่อดิจิทัล แขนงวิชาเทคโนโลยีดิจิทัลมีเดียและแอนิเมชัน</t>
  </si>
  <si>
    <t>หลักสูตรเทคโนโลยีบัณฑิต สาขาวิชาเทคโนโลยีสื่อดิจิทัล แขนงวิชาการจัดการธุรกิจดิจิทัล</t>
  </si>
  <si>
    <t>หลักสูตรศิลปศาสตรบัณฑิต สาขาวิชาการท่องเที่ยวและการโรงแรม แขนงวิชาการท่องเที่ยว</t>
  </si>
  <si>
    <t>หลักสูตรศิลปศาสตรบัณฑิต สาขาวิชาการท่องเที่ยวและการโรงแรม แขนงวิชาการโรงแรม</t>
  </si>
  <si>
    <t>จำนวนผู้สำเร็จการศึกษา (คน)</t>
  </si>
  <si>
    <t>ชื่อหลักสูตร</t>
  </si>
  <si>
    <t>จำนวน (คน)</t>
  </si>
  <si>
    <t>เขตพื้นที่บางพระ</t>
  </si>
  <si>
    <t>วิทยาเขตจันทบุรี</t>
  </si>
  <si>
    <t>เขตพื้นที่จักรพงษภูวนารถ</t>
  </si>
  <si>
    <t>เขตพื้นที่อุเทนถวาย</t>
  </si>
  <si>
    <t>ข้อมูลจำนวนผู้สำเร็จการศึกษา ปีการศึกษา 2566 ที่กรอก/ยังไม่กรอกข้อมูลภาวะการมีงานทำ (ข้อมูล ณ วันที่ 25 ตุลาคม 2567 เวลา 14.30 น.</t>
  </si>
  <si>
    <t>รวมทั้งหมด</t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</si>
</sst>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topLeftCell="A104" workbookViewId="0">
      <selection activeCell="F32" sqref="F32"/>
    </sheetView>
  </sheetViews>
  <sheetFormatPr defaultRowHeight="13.8"/>
  <cols>
    <col min="1" max="1" width="74.59765625" customWidth="1"/>
    <col min="2" max="2" width="27.09765625" style="1" customWidth="1"/>
    <col min="3" max="6" width="14.3984375" style="1" customWidth="1"/>
  </cols>
  <sheetData>
    <row r="1" spans="1:6" ht="36" customHeight="1">
      <c r="A1" s="22" t="s">
        <v>99</v>
      </c>
      <c r="B1" s="22"/>
      <c r="C1" s="22"/>
      <c r="D1" s="22"/>
      <c r="E1" s="22"/>
      <c r="F1" s="22"/>
    </row>
    <row r="2" spans="1:6" s="2" customFormat="1" ht="24.6">
      <c r="A2" s="21" t="s">
        <v>93</v>
      </c>
      <c r="B2" s="21" t="s">
        <v>92</v>
      </c>
      <c r="C2" s="20" t="s">
        <v>83</v>
      </c>
      <c r="D2" s="20"/>
      <c r="E2" s="20" t="s">
        <v>84</v>
      </c>
      <c r="F2" s="20"/>
    </row>
    <row r="3" spans="1:6" s="2" customFormat="1" ht="24.6">
      <c r="A3" s="21"/>
      <c r="B3" s="21"/>
      <c r="C3" s="3" t="s">
        <v>94</v>
      </c>
      <c r="D3" s="3" t="s">
        <v>85</v>
      </c>
      <c r="E3" s="3" t="s">
        <v>94</v>
      </c>
      <c r="F3" s="3" t="s">
        <v>85</v>
      </c>
    </row>
    <row r="4" spans="1:6" s="2" customFormat="1" ht="24.6">
      <c r="A4" s="8" t="s">
        <v>95</v>
      </c>
      <c r="B4" s="9">
        <f>SUM(B5,B15,B23,B30,B37,B40,B32)</f>
        <v>696</v>
      </c>
      <c r="C4" s="9">
        <f t="shared" ref="C4:E4" si="0">SUM(C5,C15,C23,C30,C37,C40)</f>
        <v>56</v>
      </c>
      <c r="D4" s="12">
        <f>(C4*100)/B4</f>
        <v>8.0459770114942533</v>
      </c>
      <c r="E4" s="9">
        <f t="shared" si="0"/>
        <v>585</v>
      </c>
      <c r="F4" s="12">
        <f>(E4*100)/B4</f>
        <v>84.051724137931032</v>
      </c>
    </row>
    <row r="5" spans="1:6" ht="24.6">
      <c r="A5" s="14" t="s">
        <v>0</v>
      </c>
      <c r="B5" s="7">
        <v>71</v>
      </c>
      <c r="C5" s="7">
        <v>14</v>
      </c>
      <c r="D5" s="13">
        <f t="shared" ref="D5:D68" si="1">(C5*100)/B5</f>
        <v>19.718309859154928</v>
      </c>
      <c r="E5" s="7">
        <v>57</v>
      </c>
      <c r="F5" s="13">
        <f t="shared" ref="F5:F68" si="2">(E5*100)/B5</f>
        <v>80.281690140845072</v>
      </c>
    </row>
    <row r="6" spans="1:6" ht="24.6">
      <c r="A6" s="18" t="s">
        <v>1</v>
      </c>
      <c r="B6" s="4">
        <v>8</v>
      </c>
      <c r="C6" s="4">
        <v>2</v>
      </c>
      <c r="D6" s="15">
        <f t="shared" si="1"/>
        <v>25</v>
      </c>
      <c r="E6" s="4">
        <v>6</v>
      </c>
      <c r="F6" s="15">
        <f t="shared" si="2"/>
        <v>75</v>
      </c>
    </row>
    <row r="7" spans="1:6" ht="24.6">
      <c r="A7" s="18" t="s">
        <v>2</v>
      </c>
      <c r="B7" s="4">
        <v>18</v>
      </c>
      <c r="C7" s="4">
        <v>3</v>
      </c>
      <c r="D7" s="15">
        <f t="shared" si="1"/>
        <v>16.666666666666668</v>
      </c>
      <c r="E7" s="4">
        <v>15</v>
      </c>
      <c r="F7" s="15">
        <f t="shared" si="2"/>
        <v>83.333333333333329</v>
      </c>
    </row>
    <row r="8" spans="1:6" ht="24.6">
      <c r="A8" s="18" t="s">
        <v>3</v>
      </c>
      <c r="B8" s="4">
        <v>6</v>
      </c>
      <c r="C8" s="4">
        <v>1</v>
      </c>
      <c r="D8" s="15">
        <f t="shared" si="1"/>
        <v>16.666666666666668</v>
      </c>
      <c r="E8" s="4">
        <v>5</v>
      </c>
      <c r="F8" s="15">
        <f t="shared" si="2"/>
        <v>83.333333333333329</v>
      </c>
    </row>
    <row r="9" spans="1:6" ht="24.6">
      <c r="A9" s="18" t="s">
        <v>4</v>
      </c>
      <c r="B9" s="4">
        <v>3</v>
      </c>
      <c r="C9" s="4">
        <v>0</v>
      </c>
      <c r="D9" s="15">
        <f t="shared" si="1"/>
        <v>0</v>
      </c>
      <c r="E9" s="4">
        <v>3</v>
      </c>
      <c r="F9" s="15">
        <f t="shared" si="2"/>
        <v>100</v>
      </c>
    </row>
    <row r="10" spans="1:6" ht="24.6">
      <c r="A10" s="18" t="s">
        <v>30</v>
      </c>
      <c r="B10" s="4">
        <v>3</v>
      </c>
      <c r="C10" s="4">
        <v>1</v>
      </c>
      <c r="D10" s="15">
        <f t="shared" si="1"/>
        <v>33.333333333333336</v>
      </c>
      <c r="E10" s="4">
        <v>2</v>
      </c>
      <c r="F10" s="15">
        <f t="shared" si="2"/>
        <v>66.666666666666671</v>
      </c>
    </row>
    <row r="11" spans="1:6" ht="24.6">
      <c r="A11" s="18" t="s">
        <v>32</v>
      </c>
      <c r="B11" s="4">
        <v>4</v>
      </c>
      <c r="C11" s="4">
        <v>0</v>
      </c>
      <c r="D11" s="15">
        <f t="shared" si="1"/>
        <v>0</v>
      </c>
      <c r="E11" s="4">
        <v>4</v>
      </c>
      <c r="F11" s="15">
        <f t="shared" si="2"/>
        <v>100</v>
      </c>
    </row>
    <row r="12" spans="1:6" ht="24.6">
      <c r="A12" s="18" t="s">
        <v>5</v>
      </c>
      <c r="B12" s="4">
        <v>24</v>
      </c>
      <c r="C12" s="4">
        <v>6</v>
      </c>
      <c r="D12" s="15">
        <f t="shared" si="1"/>
        <v>25</v>
      </c>
      <c r="E12" s="4">
        <v>18</v>
      </c>
      <c r="F12" s="15">
        <f t="shared" si="2"/>
        <v>75</v>
      </c>
    </row>
    <row r="13" spans="1:6" ht="24.6">
      <c r="A13" s="18" t="s">
        <v>6</v>
      </c>
      <c r="B13" s="4">
        <v>2</v>
      </c>
      <c r="C13" s="4">
        <v>1</v>
      </c>
      <c r="D13" s="15">
        <f t="shared" si="1"/>
        <v>50</v>
      </c>
      <c r="E13" s="4">
        <v>1</v>
      </c>
      <c r="F13" s="15">
        <f t="shared" si="2"/>
        <v>50</v>
      </c>
    </row>
    <row r="14" spans="1:6" ht="24.6">
      <c r="A14" s="18" t="s">
        <v>7</v>
      </c>
      <c r="B14" s="4">
        <v>3</v>
      </c>
      <c r="C14" s="4">
        <v>0</v>
      </c>
      <c r="D14" s="15">
        <f t="shared" si="1"/>
        <v>0</v>
      </c>
      <c r="E14" s="4">
        <v>3</v>
      </c>
      <c r="F14" s="15">
        <f t="shared" si="2"/>
        <v>100</v>
      </c>
    </row>
    <row r="15" spans="1:6" ht="24.6">
      <c r="A15" s="14" t="s">
        <v>45</v>
      </c>
      <c r="B15" s="7">
        <v>278</v>
      </c>
      <c r="C15" s="7">
        <v>14</v>
      </c>
      <c r="D15" s="13">
        <f t="shared" si="1"/>
        <v>5.0359712230215825</v>
      </c>
      <c r="E15" s="7">
        <v>264</v>
      </c>
      <c r="F15" s="13">
        <f t="shared" si="2"/>
        <v>94.964028776978424</v>
      </c>
    </row>
    <row r="16" spans="1:6" ht="24.6">
      <c r="A16" s="18" t="s">
        <v>48</v>
      </c>
      <c r="B16" s="4">
        <v>3</v>
      </c>
      <c r="C16" s="4">
        <v>0</v>
      </c>
      <c r="D16" s="15">
        <f t="shared" si="1"/>
        <v>0</v>
      </c>
      <c r="E16" s="4">
        <v>3</v>
      </c>
      <c r="F16" s="15">
        <f t="shared" si="2"/>
        <v>100</v>
      </c>
    </row>
    <row r="17" spans="1:6" ht="24.6">
      <c r="A17" s="18" t="s">
        <v>49</v>
      </c>
      <c r="B17" s="4">
        <v>2</v>
      </c>
      <c r="C17" s="4">
        <v>0</v>
      </c>
      <c r="D17" s="15">
        <f t="shared" si="1"/>
        <v>0</v>
      </c>
      <c r="E17" s="4">
        <v>2</v>
      </c>
      <c r="F17" s="15">
        <f t="shared" si="2"/>
        <v>100</v>
      </c>
    </row>
    <row r="18" spans="1:6" ht="24.6">
      <c r="A18" s="18" t="s">
        <v>50</v>
      </c>
      <c r="B18" s="4">
        <v>2</v>
      </c>
      <c r="C18" s="4">
        <v>0</v>
      </c>
      <c r="D18" s="15">
        <f t="shared" si="1"/>
        <v>0</v>
      </c>
      <c r="E18" s="4">
        <v>2</v>
      </c>
      <c r="F18" s="15">
        <f t="shared" si="2"/>
        <v>100</v>
      </c>
    </row>
    <row r="19" spans="1:6" ht="24.6">
      <c r="A19" s="18" t="s">
        <v>46</v>
      </c>
      <c r="B19" s="4">
        <v>121</v>
      </c>
      <c r="C19" s="4">
        <v>13</v>
      </c>
      <c r="D19" s="15">
        <f t="shared" si="1"/>
        <v>10.743801652892563</v>
      </c>
      <c r="E19" s="4">
        <v>108</v>
      </c>
      <c r="F19" s="15">
        <f t="shared" si="2"/>
        <v>89.256198347107443</v>
      </c>
    </row>
    <row r="20" spans="1:6" ht="24.6">
      <c r="A20" s="18" t="s">
        <v>18</v>
      </c>
      <c r="B20" s="4">
        <v>79</v>
      </c>
      <c r="C20" s="4">
        <v>1</v>
      </c>
      <c r="D20" s="15">
        <f t="shared" si="1"/>
        <v>1.2658227848101267</v>
      </c>
      <c r="E20" s="4">
        <v>78</v>
      </c>
      <c r="F20" s="15">
        <f t="shared" si="2"/>
        <v>98.734177215189874</v>
      </c>
    </row>
    <row r="21" spans="1:6" ht="24.6">
      <c r="A21" s="18" t="s">
        <v>47</v>
      </c>
      <c r="B21" s="4">
        <v>1</v>
      </c>
      <c r="C21" s="4">
        <v>0</v>
      </c>
      <c r="D21" s="15">
        <f t="shared" si="1"/>
        <v>0</v>
      </c>
      <c r="E21" s="4">
        <v>1</v>
      </c>
      <c r="F21" s="15">
        <f t="shared" si="2"/>
        <v>100</v>
      </c>
    </row>
    <row r="22" spans="1:6" ht="24.6">
      <c r="A22" s="18" t="s">
        <v>51</v>
      </c>
      <c r="B22" s="4">
        <v>70</v>
      </c>
      <c r="C22" s="4">
        <v>0</v>
      </c>
      <c r="D22" s="15">
        <f t="shared" si="1"/>
        <v>0</v>
      </c>
      <c r="E22" s="4">
        <v>70</v>
      </c>
      <c r="F22" s="15">
        <f t="shared" si="2"/>
        <v>100</v>
      </c>
    </row>
    <row r="23" spans="1:6" ht="24.6">
      <c r="A23" s="14" t="s">
        <v>52</v>
      </c>
      <c r="B23" s="7">
        <v>101</v>
      </c>
      <c r="C23" s="7">
        <v>8</v>
      </c>
      <c r="D23" s="13">
        <f t="shared" si="1"/>
        <v>7.9207920792079207</v>
      </c>
      <c r="E23" s="7">
        <v>93</v>
      </c>
      <c r="F23" s="13">
        <f t="shared" si="2"/>
        <v>92.079207920792072</v>
      </c>
    </row>
    <row r="24" spans="1:6" ht="24.6">
      <c r="A24" s="18" t="s">
        <v>53</v>
      </c>
      <c r="B24" s="4">
        <v>17</v>
      </c>
      <c r="C24" s="4">
        <v>3</v>
      </c>
      <c r="D24" s="15">
        <f t="shared" si="1"/>
        <v>17.647058823529413</v>
      </c>
      <c r="E24" s="4">
        <v>14</v>
      </c>
      <c r="F24" s="15">
        <f t="shared" si="2"/>
        <v>82.352941176470594</v>
      </c>
    </row>
    <row r="25" spans="1:6" ht="24.6">
      <c r="A25" s="18" t="s">
        <v>29</v>
      </c>
      <c r="B25" s="4">
        <v>3</v>
      </c>
      <c r="C25" s="4">
        <v>0</v>
      </c>
      <c r="D25" s="15">
        <f t="shared" si="1"/>
        <v>0</v>
      </c>
      <c r="E25" s="4">
        <v>3</v>
      </c>
      <c r="F25" s="15">
        <f t="shared" si="2"/>
        <v>100</v>
      </c>
    </row>
    <row r="26" spans="1:6" ht="24.6">
      <c r="A26" s="18" t="s">
        <v>54</v>
      </c>
      <c r="B26" s="4">
        <v>27</v>
      </c>
      <c r="C26" s="4">
        <v>4</v>
      </c>
      <c r="D26" s="15">
        <f t="shared" si="1"/>
        <v>14.814814814814815</v>
      </c>
      <c r="E26" s="4">
        <v>23</v>
      </c>
      <c r="F26" s="15">
        <f t="shared" si="2"/>
        <v>85.18518518518519</v>
      </c>
    </row>
    <row r="27" spans="1:6" ht="24.6">
      <c r="A27" s="18" t="s">
        <v>21</v>
      </c>
      <c r="B27" s="4">
        <v>45</v>
      </c>
      <c r="C27" s="4">
        <v>0</v>
      </c>
      <c r="D27" s="15">
        <f t="shared" si="1"/>
        <v>0</v>
      </c>
      <c r="E27" s="4">
        <v>45</v>
      </c>
      <c r="F27" s="15">
        <f t="shared" si="2"/>
        <v>100</v>
      </c>
    </row>
    <row r="28" spans="1:6" ht="24.6">
      <c r="A28" s="18" t="s">
        <v>56</v>
      </c>
      <c r="B28" s="4">
        <v>1</v>
      </c>
      <c r="C28" s="4">
        <v>0</v>
      </c>
      <c r="D28" s="15">
        <f t="shared" si="1"/>
        <v>0</v>
      </c>
      <c r="E28" s="4">
        <v>1</v>
      </c>
      <c r="F28" s="15">
        <f t="shared" si="2"/>
        <v>100</v>
      </c>
    </row>
    <row r="29" spans="1:6" ht="24.6">
      <c r="A29" s="18" t="s">
        <v>55</v>
      </c>
      <c r="B29" s="4">
        <v>8</v>
      </c>
      <c r="C29" s="4">
        <v>1</v>
      </c>
      <c r="D29" s="15">
        <f t="shared" si="1"/>
        <v>12.5</v>
      </c>
      <c r="E29" s="4">
        <v>7</v>
      </c>
      <c r="F29" s="15">
        <f t="shared" si="2"/>
        <v>87.5</v>
      </c>
    </row>
    <row r="30" spans="1:6" ht="24.6">
      <c r="A30" s="14" t="s">
        <v>68</v>
      </c>
      <c r="B30" s="7">
        <v>22</v>
      </c>
      <c r="C30" s="7">
        <v>5</v>
      </c>
      <c r="D30" s="13">
        <f t="shared" si="1"/>
        <v>22.727272727272727</v>
      </c>
      <c r="E30" s="7">
        <v>17</v>
      </c>
      <c r="F30" s="13">
        <f t="shared" si="2"/>
        <v>77.272727272727266</v>
      </c>
    </row>
    <row r="31" spans="1:6" ht="24.6">
      <c r="A31" s="18" t="s">
        <v>69</v>
      </c>
      <c r="B31" s="4">
        <v>22</v>
      </c>
      <c r="C31" s="4">
        <v>5</v>
      </c>
      <c r="D31" s="15">
        <f t="shared" si="1"/>
        <v>22.727272727272727</v>
      </c>
      <c r="E31" s="5">
        <v>17</v>
      </c>
      <c r="F31" s="15">
        <f t="shared" si="2"/>
        <v>77.272727272727266</v>
      </c>
    </row>
    <row r="32" spans="1:6" ht="24.6">
      <c r="A32" s="19" t="s">
        <v>70</v>
      </c>
      <c r="B32" s="7">
        <v>55</v>
      </c>
      <c r="C32" s="7">
        <v>0</v>
      </c>
      <c r="D32" s="13">
        <f t="shared" si="1"/>
        <v>0</v>
      </c>
      <c r="E32" s="7">
        <v>55</v>
      </c>
      <c r="F32" s="13">
        <f t="shared" si="2"/>
        <v>100</v>
      </c>
    </row>
    <row r="33" spans="1:6" ht="24.6">
      <c r="A33" s="18" t="s">
        <v>71</v>
      </c>
      <c r="B33" s="4">
        <v>32</v>
      </c>
      <c r="C33" s="4">
        <v>0</v>
      </c>
      <c r="D33" s="15">
        <f t="shared" si="1"/>
        <v>0</v>
      </c>
      <c r="E33" s="5">
        <v>32</v>
      </c>
      <c r="F33" s="15">
        <f t="shared" si="2"/>
        <v>100</v>
      </c>
    </row>
    <row r="34" spans="1:6" ht="24.6">
      <c r="A34" s="18" t="s">
        <v>39</v>
      </c>
      <c r="B34" s="4">
        <v>3</v>
      </c>
      <c r="C34" s="4">
        <v>0</v>
      </c>
      <c r="D34" s="15">
        <f t="shared" si="1"/>
        <v>0</v>
      </c>
      <c r="E34" s="5">
        <v>3</v>
      </c>
      <c r="F34" s="15">
        <f t="shared" si="2"/>
        <v>100</v>
      </c>
    </row>
    <row r="35" spans="1:6" ht="24.6">
      <c r="A35" s="18" t="s">
        <v>72</v>
      </c>
      <c r="B35" s="4">
        <v>17</v>
      </c>
      <c r="C35" s="4">
        <v>0</v>
      </c>
      <c r="D35" s="15">
        <f t="shared" si="1"/>
        <v>0</v>
      </c>
      <c r="E35" s="5">
        <v>17</v>
      </c>
      <c r="F35" s="15">
        <f t="shared" si="2"/>
        <v>100</v>
      </c>
    </row>
    <row r="36" spans="1:6" ht="24.6">
      <c r="A36" s="18" t="s">
        <v>73</v>
      </c>
      <c r="B36" s="4">
        <v>3</v>
      </c>
      <c r="C36" s="4">
        <v>0</v>
      </c>
      <c r="D36" s="15">
        <f t="shared" si="1"/>
        <v>0</v>
      </c>
      <c r="E36" s="5">
        <v>3</v>
      </c>
      <c r="F36" s="15">
        <f t="shared" si="2"/>
        <v>100</v>
      </c>
    </row>
    <row r="37" spans="1:6" ht="24.6">
      <c r="A37" s="14" t="s">
        <v>74</v>
      </c>
      <c r="B37" s="7">
        <v>39</v>
      </c>
      <c r="C37" s="7">
        <v>1</v>
      </c>
      <c r="D37" s="13">
        <f t="shared" si="1"/>
        <v>2.5641025641025643</v>
      </c>
      <c r="E37" s="7">
        <v>38</v>
      </c>
      <c r="F37" s="13">
        <f t="shared" si="2"/>
        <v>97.435897435897431</v>
      </c>
    </row>
    <row r="38" spans="1:6" ht="24.6">
      <c r="A38" s="18" t="s">
        <v>75</v>
      </c>
      <c r="B38" s="4">
        <v>19</v>
      </c>
      <c r="C38" s="4">
        <v>0</v>
      </c>
      <c r="D38" s="15">
        <f t="shared" si="1"/>
        <v>0</v>
      </c>
      <c r="E38" s="4">
        <v>19</v>
      </c>
      <c r="F38" s="15">
        <f t="shared" si="2"/>
        <v>100</v>
      </c>
    </row>
    <row r="39" spans="1:6" ht="24.6">
      <c r="A39" s="18" t="s">
        <v>76</v>
      </c>
      <c r="B39" s="4">
        <v>20</v>
      </c>
      <c r="C39" s="4">
        <v>1</v>
      </c>
      <c r="D39" s="15">
        <f t="shared" si="1"/>
        <v>5</v>
      </c>
      <c r="E39" s="4">
        <v>19</v>
      </c>
      <c r="F39" s="15">
        <f t="shared" si="2"/>
        <v>95</v>
      </c>
    </row>
    <row r="40" spans="1:6" ht="24.6">
      <c r="A40" s="14" t="s">
        <v>77</v>
      </c>
      <c r="B40" s="7">
        <v>130</v>
      </c>
      <c r="C40" s="7">
        <v>14</v>
      </c>
      <c r="D40" s="13">
        <f t="shared" si="1"/>
        <v>10.76923076923077</v>
      </c>
      <c r="E40" s="7">
        <v>116</v>
      </c>
      <c r="F40" s="13">
        <f t="shared" si="2"/>
        <v>89.230769230769226</v>
      </c>
    </row>
    <row r="41" spans="1:6" ht="24.6">
      <c r="A41" s="18" t="s">
        <v>78</v>
      </c>
      <c r="B41" s="4">
        <v>16</v>
      </c>
      <c r="C41" s="4">
        <v>2</v>
      </c>
      <c r="D41" s="15">
        <f t="shared" si="1"/>
        <v>12.5</v>
      </c>
      <c r="E41" s="4">
        <v>14</v>
      </c>
      <c r="F41" s="15">
        <f t="shared" si="2"/>
        <v>87.5</v>
      </c>
    </row>
    <row r="42" spans="1:6" ht="24.6">
      <c r="A42" s="18" t="s">
        <v>79</v>
      </c>
      <c r="B42" s="4">
        <v>108</v>
      </c>
      <c r="C42" s="4">
        <v>12</v>
      </c>
      <c r="D42" s="15">
        <f t="shared" si="1"/>
        <v>11.111111111111111</v>
      </c>
      <c r="E42" s="4">
        <v>96</v>
      </c>
      <c r="F42" s="15">
        <f t="shared" si="2"/>
        <v>88.888888888888886</v>
      </c>
    </row>
    <row r="43" spans="1:6" ht="24.6">
      <c r="A43" s="18" t="s">
        <v>80</v>
      </c>
      <c r="B43" s="4">
        <v>6</v>
      </c>
      <c r="C43" s="4">
        <v>0</v>
      </c>
      <c r="D43" s="15">
        <f t="shared" si="1"/>
        <v>0</v>
      </c>
      <c r="E43" s="4">
        <v>6</v>
      </c>
      <c r="F43" s="15">
        <f t="shared" si="2"/>
        <v>100</v>
      </c>
    </row>
    <row r="44" spans="1:6" ht="24.6">
      <c r="A44" s="11" t="s">
        <v>96</v>
      </c>
      <c r="B44" s="10">
        <f>SUM(B45,B49,B53,B62)</f>
        <v>406</v>
      </c>
      <c r="C44" s="10">
        <f t="shared" ref="C44:E44" si="3">SUM(C45,C49,C53,C62)</f>
        <v>104</v>
      </c>
      <c r="D44" s="12">
        <f t="shared" si="1"/>
        <v>25.615763546798028</v>
      </c>
      <c r="E44" s="10">
        <f t="shared" si="3"/>
        <v>302</v>
      </c>
      <c r="F44" s="12">
        <f t="shared" si="2"/>
        <v>74.384236453201964</v>
      </c>
    </row>
    <row r="45" spans="1:6" ht="24.6">
      <c r="A45" s="14" t="s">
        <v>8</v>
      </c>
      <c r="B45" s="7">
        <v>30</v>
      </c>
      <c r="C45" s="7">
        <v>4</v>
      </c>
      <c r="D45" s="13">
        <f t="shared" si="1"/>
        <v>13.333333333333334</v>
      </c>
      <c r="E45" s="7">
        <v>26</v>
      </c>
      <c r="F45" s="13">
        <f t="shared" si="2"/>
        <v>86.666666666666671</v>
      </c>
    </row>
    <row r="46" spans="1:6" ht="24.6">
      <c r="A46" s="18" t="s">
        <v>9</v>
      </c>
      <c r="B46" s="4">
        <v>18</v>
      </c>
      <c r="C46" s="4">
        <v>4</v>
      </c>
      <c r="D46" s="15">
        <f t="shared" si="1"/>
        <v>22.222222222222221</v>
      </c>
      <c r="E46" s="4">
        <v>14</v>
      </c>
      <c r="F46" s="15">
        <f t="shared" si="2"/>
        <v>77.777777777777771</v>
      </c>
    </row>
    <row r="47" spans="1:6" ht="24.6">
      <c r="A47" s="18" t="s">
        <v>10</v>
      </c>
      <c r="B47" s="4">
        <v>9</v>
      </c>
      <c r="C47" s="4">
        <v>0</v>
      </c>
      <c r="D47" s="15">
        <f t="shared" si="1"/>
        <v>0</v>
      </c>
      <c r="E47" s="4">
        <v>9</v>
      </c>
      <c r="F47" s="15">
        <f t="shared" si="2"/>
        <v>100</v>
      </c>
    </row>
    <row r="48" spans="1:6" ht="24.6">
      <c r="A48" s="18" t="s">
        <v>11</v>
      </c>
      <c r="B48" s="4">
        <v>3</v>
      </c>
      <c r="C48" s="4">
        <v>0</v>
      </c>
      <c r="D48" s="15">
        <f t="shared" si="1"/>
        <v>0</v>
      </c>
      <c r="E48" s="4">
        <v>3</v>
      </c>
      <c r="F48" s="15">
        <f t="shared" si="2"/>
        <v>100</v>
      </c>
    </row>
    <row r="49" spans="1:6" ht="24.6">
      <c r="A49" s="14" t="s">
        <v>12</v>
      </c>
      <c r="B49" s="7">
        <v>39</v>
      </c>
      <c r="C49" s="7">
        <v>0</v>
      </c>
      <c r="D49" s="13">
        <f t="shared" si="1"/>
        <v>0</v>
      </c>
      <c r="E49" s="7">
        <v>39</v>
      </c>
      <c r="F49" s="13">
        <f t="shared" si="2"/>
        <v>100</v>
      </c>
    </row>
    <row r="50" spans="1:6" ht="24.6">
      <c r="A50" s="18" t="s">
        <v>13</v>
      </c>
      <c r="B50" s="4">
        <v>13</v>
      </c>
      <c r="C50" s="4">
        <v>0</v>
      </c>
      <c r="D50" s="15">
        <f t="shared" si="1"/>
        <v>0</v>
      </c>
      <c r="E50" s="4">
        <v>13</v>
      </c>
      <c r="F50" s="15">
        <f t="shared" si="2"/>
        <v>100</v>
      </c>
    </row>
    <row r="51" spans="1:6" ht="24.6">
      <c r="A51" s="18" t="s">
        <v>9</v>
      </c>
      <c r="B51" s="4">
        <v>6</v>
      </c>
      <c r="C51" s="4">
        <v>0</v>
      </c>
      <c r="D51" s="15">
        <f t="shared" si="1"/>
        <v>0</v>
      </c>
      <c r="E51" s="4">
        <v>6</v>
      </c>
      <c r="F51" s="15">
        <f t="shared" si="2"/>
        <v>100</v>
      </c>
    </row>
    <row r="52" spans="1:6" ht="24.6">
      <c r="A52" s="18" t="s">
        <v>10</v>
      </c>
      <c r="B52" s="4">
        <v>20</v>
      </c>
      <c r="C52" s="4">
        <v>0</v>
      </c>
      <c r="D52" s="15">
        <f t="shared" si="1"/>
        <v>0</v>
      </c>
      <c r="E52" s="4">
        <v>20</v>
      </c>
      <c r="F52" s="15">
        <f t="shared" si="2"/>
        <v>100</v>
      </c>
    </row>
    <row r="53" spans="1:6" ht="24.6">
      <c r="A53" s="14" t="s">
        <v>14</v>
      </c>
      <c r="B53" s="7">
        <v>183</v>
      </c>
      <c r="C53" s="7">
        <v>59</v>
      </c>
      <c r="D53" s="13">
        <f t="shared" si="1"/>
        <v>32.240437158469945</v>
      </c>
      <c r="E53" s="7">
        <v>124</v>
      </c>
      <c r="F53" s="13">
        <f t="shared" si="2"/>
        <v>67.759562841530055</v>
      </c>
    </row>
    <row r="54" spans="1:6" ht="24.6">
      <c r="A54" s="18" t="s">
        <v>15</v>
      </c>
      <c r="B54" s="4">
        <v>36</v>
      </c>
      <c r="C54" s="4">
        <v>5</v>
      </c>
      <c r="D54" s="15">
        <f t="shared" si="1"/>
        <v>13.888888888888889</v>
      </c>
      <c r="E54" s="4">
        <v>31</v>
      </c>
      <c r="F54" s="15">
        <f t="shared" si="2"/>
        <v>86.111111111111114</v>
      </c>
    </row>
    <row r="55" spans="1:6" ht="24.6">
      <c r="A55" s="18" t="s">
        <v>16</v>
      </c>
      <c r="B55" s="4">
        <v>17</v>
      </c>
      <c r="C55" s="4">
        <v>4</v>
      </c>
      <c r="D55" s="15">
        <f t="shared" si="1"/>
        <v>23.529411764705884</v>
      </c>
      <c r="E55" s="4">
        <v>13</v>
      </c>
      <c r="F55" s="15">
        <f t="shared" si="2"/>
        <v>76.470588235294116</v>
      </c>
    </row>
    <row r="56" spans="1:6" ht="24.6">
      <c r="A56" s="18" t="s">
        <v>17</v>
      </c>
      <c r="B56" s="4">
        <v>15</v>
      </c>
      <c r="C56" s="4">
        <v>1</v>
      </c>
      <c r="D56" s="15">
        <f t="shared" si="1"/>
        <v>6.666666666666667</v>
      </c>
      <c r="E56" s="4">
        <v>14</v>
      </c>
      <c r="F56" s="15">
        <f t="shared" si="2"/>
        <v>93.333333333333329</v>
      </c>
    </row>
    <row r="57" spans="1:6" ht="24.6">
      <c r="A57" s="18" t="s">
        <v>18</v>
      </c>
      <c r="B57" s="4">
        <v>14</v>
      </c>
      <c r="C57" s="4">
        <v>2</v>
      </c>
      <c r="D57" s="15">
        <f t="shared" si="1"/>
        <v>14.285714285714286</v>
      </c>
      <c r="E57" s="4">
        <v>12</v>
      </c>
      <c r="F57" s="15">
        <f t="shared" si="2"/>
        <v>85.714285714285708</v>
      </c>
    </row>
    <row r="58" spans="1:6" ht="24.6">
      <c r="A58" s="18" t="s">
        <v>19</v>
      </c>
      <c r="B58" s="4">
        <v>91</v>
      </c>
      <c r="C58" s="4">
        <v>44</v>
      </c>
      <c r="D58" s="15">
        <f t="shared" si="1"/>
        <v>48.35164835164835</v>
      </c>
      <c r="E58" s="4">
        <v>47</v>
      </c>
      <c r="F58" s="15">
        <f t="shared" si="2"/>
        <v>51.64835164835165</v>
      </c>
    </row>
    <row r="59" spans="1:6" ht="24.6">
      <c r="A59" s="18" t="s">
        <v>20</v>
      </c>
      <c r="B59" s="4">
        <v>7</v>
      </c>
      <c r="C59" s="4">
        <v>2</v>
      </c>
      <c r="D59" s="15">
        <f t="shared" si="1"/>
        <v>28.571428571428573</v>
      </c>
      <c r="E59" s="4">
        <v>5</v>
      </c>
      <c r="F59" s="15">
        <f t="shared" si="2"/>
        <v>71.428571428571431</v>
      </c>
    </row>
    <row r="60" spans="1:6" ht="24.6">
      <c r="A60" s="18" t="s">
        <v>21</v>
      </c>
      <c r="B60" s="4">
        <v>2</v>
      </c>
      <c r="C60" s="4">
        <v>1</v>
      </c>
      <c r="D60" s="15">
        <f t="shared" si="1"/>
        <v>50</v>
      </c>
      <c r="E60" s="4">
        <v>1</v>
      </c>
      <c r="F60" s="15">
        <f t="shared" si="2"/>
        <v>50</v>
      </c>
    </row>
    <row r="61" spans="1:6" ht="24.6">
      <c r="A61" s="18" t="s">
        <v>22</v>
      </c>
      <c r="B61" s="4">
        <v>1</v>
      </c>
      <c r="C61" s="4">
        <v>0</v>
      </c>
      <c r="D61" s="15">
        <f t="shared" si="1"/>
        <v>0</v>
      </c>
      <c r="E61" s="4">
        <v>1</v>
      </c>
      <c r="F61" s="15">
        <f t="shared" si="2"/>
        <v>100</v>
      </c>
    </row>
    <row r="62" spans="1:6" ht="24.6">
      <c r="A62" s="14" t="s">
        <v>23</v>
      </c>
      <c r="B62" s="7">
        <v>154</v>
      </c>
      <c r="C62" s="7">
        <v>41</v>
      </c>
      <c r="D62" s="13">
        <f t="shared" si="1"/>
        <v>26.623376623376622</v>
      </c>
      <c r="E62" s="7">
        <v>113</v>
      </c>
      <c r="F62" s="13">
        <f t="shared" si="2"/>
        <v>73.376623376623371</v>
      </c>
    </row>
    <row r="63" spans="1:6" ht="24.6">
      <c r="A63" s="18" t="s">
        <v>31</v>
      </c>
      <c r="B63" s="4">
        <v>17</v>
      </c>
      <c r="C63" s="4">
        <v>4</v>
      </c>
      <c r="D63" s="15">
        <f t="shared" si="1"/>
        <v>23.529411764705884</v>
      </c>
      <c r="E63" s="4">
        <v>13</v>
      </c>
      <c r="F63" s="15">
        <f t="shared" si="2"/>
        <v>76.470588235294116</v>
      </c>
    </row>
    <row r="64" spans="1:6" ht="24.6">
      <c r="A64" s="18" t="s">
        <v>24</v>
      </c>
      <c r="B64" s="4">
        <v>3</v>
      </c>
      <c r="C64" s="4">
        <v>0</v>
      </c>
      <c r="D64" s="15">
        <f t="shared" si="1"/>
        <v>0</v>
      </c>
      <c r="E64" s="4">
        <v>3</v>
      </c>
      <c r="F64" s="15">
        <f t="shared" si="2"/>
        <v>100</v>
      </c>
    </row>
    <row r="65" spans="1:6" ht="24.6">
      <c r="A65" s="18" t="s">
        <v>26</v>
      </c>
      <c r="B65" s="4">
        <v>4</v>
      </c>
      <c r="C65" s="4">
        <v>1</v>
      </c>
      <c r="D65" s="15">
        <f t="shared" si="1"/>
        <v>25</v>
      </c>
      <c r="E65" s="4">
        <v>3</v>
      </c>
      <c r="F65" s="15">
        <f t="shared" si="2"/>
        <v>75</v>
      </c>
    </row>
    <row r="66" spans="1:6" ht="24.6">
      <c r="A66" s="18" t="s">
        <v>27</v>
      </c>
      <c r="B66" s="4">
        <v>13</v>
      </c>
      <c r="C66" s="4">
        <v>4</v>
      </c>
      <c r="D66" s="15">
        <f t="shared" si="1"/>
        <v>30.76923076923077</v>
      </c>
      <c r="E66" s="4">
        <v>9</v>
      </c>
      <c r="F66" s="15">
        <f t="shared" si="2"/>
        <v>69.230769230769226</v>
      </c>
    </row>
    <row r="67" spans="1:6" ht="24.6">
      <c r="A67" s="18" t="s">
        <v>28</v>
      </c>
      <c r="B67" s="4">
        <v>4</v>
      </c>
      <c r="C67" s="4">
        <v>0</v>
      </c>
      <c r="D67" s="15">
        <f t="shared" si="1"/>
        <v>0</v>
      </c>
      <c r="E67" s="4">
        <v>4</v>
      </c>
      <c r="F67" s="15">
        <f t="shared" si="2"/>
        <v>100</v>
      </c>
    </row>
    <row r="68" spans="1:6" ht="24.6">
      <c r="A68" s="18" t="s">
        <v>29</v>
      </c>
      <c r="B68" s="4">
        <v>8</v>
      </c>
      <c r="C68" s="4">
        <v>6</v>
      </c>
      <c r="D68" s="15">
        <f t="shared" si="1"/>
        <v>75</v>
      </c>
      <c r="E68" s="4">
        <v>2</v>
      </c>
      <c r="F68" s="15">
        <f t="shared" si="2"/>
        <v>25</v>
      </c>
    </row>
    <row r="69" spans="1:6" ht="24.6">
      <c r="A69" s="18" t="s">
        <v>86</v>
      </c>
      <c r="B69" s="4">
        <v>1</v>
      </c>
      <c r="C69" s="4">
        <v>0</v>
      </c>
      <c r="D69" s="15">
        <f t="shared" ref="D69:D111" si="4">(C69*100)/B69</f>
        <v>0</v>
      </c>
      <c r="E69" s="4">
        <v>1</v>
      </c>
      <c r="F69" s="15">
        <f t="shared" ref="F69:F111" si="5">(E69*100)/B69</f>
        <v>100</v>
      </c>
    </row>
    <row r="70" spans="1:6" ht="24.6">
      <c r="A70" s="18" t="s">
        <v>87</v>
      </c>
      <c r="B70" s="4">
        <v>3</v>
      </c>
      <c r="C70" s="4">
        <v>0</v>
      </c>
      <c r="D70" s="15">
        <f t="shared" si="4"/>
        <v>0</v>
      </c>
      <c r="E70" s="4">
        <v>3</v>
      </c>
      <c r="F70" s="15">
        <f t="shared" si="5"/>
        <v>100</v>
      </c>
    </row>
    <row r="71" spans="1:6" ht="24.6">
      <c r="A71" s="18" t="s">
        <v>30</v>
      </c>
      <c r="B71" s="4">
        <v>6</v>
      </c>
      <c r="C71" s="4">
        <v>4</v>
      </c>
      <c r="D71" s="15">
        <f t="shared" si="4"/>
        <v>66.666666666666671</v>
      </c>
      <c r="E71" s="4">
        <v>2</v>
      </c>
      <c r="F71" s="15">
        <f t="shared" si="5"/>
        <v>33.333333333333336</v>
      </c>
    </row>
    <row r="72" spans="1:6" ht="24.6">
      <c r="A72" s="18" t="s">
        <v>32</v>
      </c>
      <c r="B72" s="4">
        <v>32</v>
      </c>
      <c r="C72" s="4">
        <v>6</v>
      </c>
      <c r="D72" s="15">
        <f t="shared" si="4"/>
        <v>18.75</v>
      </c>
      <c r="E72" s="4">
        <v>26</v>
      </c>
      <c r="F72" s="15">
        <f t="shared" si="5"/>
        <v>81.25</v>
      </c>
    </row>
    <row r="73" spans="1:6" ht="24.6">
      <c r="A73" s="18" t="s">
        <v>33</v>
      </c>
      <c r="B73" s="4">
        <v>9</v>
      </c>
      <c r="C73" s="4">
        <v>4</v>
      </c>
      <c r="D73" s="15">
        <f t="shared" si="4"/>
        <v>44.444444444444443</v>
      </c>
      <c r="E73" s="4">
        <v>5</v>
      </c>
      <c r="F73" s="15">
        <f t="shared" si="5"/>
        <v>55.555555555555557</v>
      </c>
    </row>
    <row r="74" spans="1:6" ht="24.6">
      <c r="A74" s="18" t="s">
        <v>34</v>
      </c>
      <c r="B74" s="4">
        <v>1</v>
      </c>
      <c r="C74" s="4">
        <v>0</v>
      </c>
      <c r="D74" s="15">
        <f t="shared" si="4"/>
        <v>0</v>
      </c>
      <c r="E74" s="4">
        <v>1</v>
      </c>
      <c r="F74" s="15">
        <f t="shared" si="5"/>
        <v>100</v>
      </c>
    </row>
    <row r="75" spans="1:6" ht="24.6">
      <c r="A75" s="18" t="s">
        <v>25</v>
      </c>
      <c r="B75" s="4">
        <v>20</v>
      </c>
      <c r="C75" s="4">
        <v>6</v>
      </c>
      <c r="D75" s="15">
        <f t="shared" si="4"/>
        <v>30</v>
      </c>
      <c r="E75" s="4">
        <v>14</v>
      </c>
      <c r="F75" s="15">
        <f t="shared" si="5"/>
        <v>70</v>
      </c>
    </row>
    <row r="76" spans="1:6" ht="24.6">
      <c r="A76" s="18" t="s">
        <v>35</v>
      </c>
      <c r="B76" s="4">
        <v>33</v>
      </c>
      <c r="C76" s="4">
        <v>6</v>
      </c>
      <c r="D76" s="15">
        <f t="shared" si="4"/>
        <v>18.181818181818183</v>
      </c>
      <c r="E76" s="4">
        <v>27</v>
      </c>
      <c r="F76" s="15">
        <f t="shared" si="5"/>
        <v>81.818181818181813</v>
      </c>
    </row>
    <row r="77" spans="1:6" ht="24.6">
      <c r="A77" s="11" t="s">
        <v>97</v>
      </c>
      <c r="B77" s="10">
        <f>SUM(B78,B94)</f>
        <v>513</v>
      </c>
      <c r="C77" s="10">
        <f t="shared" ref="C77:E77" si="6">SUM(C78,C94)</f>
        <v>66</v>
      </c>
      <c r="D77" s="12">
        <f t="shared" si="4"/>
        <v>12.865497076023392</v>
      </c>
      <c r="E77" s="10">
        <f t="shared" si="6"/>
        <v>447</v>
      </c>
      <c r="F77" s="12">
        <f t="shared" si="5"/>
        <v>87.134502923976612</v>
      </c>
    </row>
    <row r="78" spans="1:6" ht="24.6">
      <c r="A78" s="14" t="s">
        <v>36</v>
      </c>
      <c r="B78" s="7">
        <v>439</v>
      </c>
      <c r="C78" s="7">
        <v>53</v>
      </c>
      <c r="D78" s="13">
        <f t="shared" si="4"/>
        <v>12.072892938496583</v>
      </c>
      <c r="E78" s="7">
        <v>386</v>
      </c>
      <c r="F78" s="13">
        <f t="shared" si="5"/>
        <v>87.92710706150342</v>
      </c>
    </row>
    <row r="79" spans="1:6" ht="24.6">
      <c r="A79" s="18" t="s">
        <v>89</v>
      </c>
      <c r="B79" s="4">
        <v>8</v>
      </c>
      <c r="C79" s="4">
        <v>2</v>
      </c>
      <c r="D79" s="15">
        <f t="shared" si="4"/>
        <v>25</v>
      </c>
      <c r="E79" s="4">
        <v>6</v>
      </c>
      <c r="F79" s="15">
        <f t="shared" si="5"/>
        <v>75</v>
      </c>
    </row>
    <row r="80" spans="1:6" ht="24.6">
      <c r="A80" s="18" t="s">
        <v>88</v>
      </c>
      <c r="B80" s="4">
        <v>51</v>
      </c>
      <c r="C80" s="4">
        <v>6</v>
      </c>
      <c r="D80" s="15">
        <f t="shared" si="4"/>
        <v>11.764705882352942</v>
      </c>
      <c r="E80" s="4">
        <v>45</v>
      </c>
      <c r="F80" s="15">
        <f t="shared" si="5"/>
        <v>88.235294117647058</v>
      </c>
    </row>
    <row r="81" spans="1:6" ht="24.6">
      <c r="A81" s="18" t="s">
        <v>37</v>
      </c>
      <c r="B81" s="4">
        <v>10</v>
      </c>
      <c r="C81" s="4">
        <v>4</v>
      </c>
      <c r="D81" s="15">
        <f t="shared" si="4"/>
        <v>40</v>
      </c>
      <c r="E81" s="4">
        <v>6</v>
      </c>
      <c r="F81" s="15">
        <f t="shared" si="5"/>
        <v>60</v>
      </c>
    </row>
    <row r="82" spans="1:6" ht="24.6">
      <c r="A82" s="18" t="s">
        <v>38</v>
      </c>
      <c r="B82" s="4">
        <v>1</v>
      </c>
      <c r="C82" s="4">
        <v>0</v>
      </c>
      <c r="D82" s="15">
        <f t="shared" si="4"/>
        <v>0</v>
      </c>
      <c r="E82" s="4">
        <v>1</v>
      </c>
      <c r="F82" s="15">
        <f t="shared" si="5"/>
        <v>100</v>
      </c>
    </row>
    <row r="83" spans="1:6" ht="24.6">
      <c r="A83" s="18" t="s">
        <v>39</v>
      </c>
      <c r="B83" s="4">
        <v>6</v>
      </c>
      <c r="C83" s="4">
        <v>0</v>
      </c>
      <c r="D83" s="15">
        <f t="shared" si="4"/>
        <v>0</v>
      </c>
      <c r="E83" s="4">
        <v>6</v>
      </c>
      <c r="F83" s="15">
        <f t="shared" si="5"/>
        <v>100</v>
      </c>
    </row>
    <row r="84" spans="1:6" ht="24.6">
      <c r="A84" s="18" t="s">
        <v>40</v>
      </c>
      <c r="B84" s="4">
        <v>114</v>
      </c>
      <c r="C84" s="4">
        <v>12</v>
      </c>
      <c r="D84" s="15">
        <f t="shared" si="4"/>
        <v>10.526315789473685</v>
      </c>
      <c r="E84" s="4">
        <v>102</v>
      </c>
      <c r="F84" s="15">
        <f t="shared" si="5"/>
        <v>89.473684210526315</v>
      </c>
    </row>
    <row r="85" spans="1:6" ht="24.6">
      <c r="A85" s="18" t="s">
        <v>46</v>
      </c>
      <c r="B85" s="4">
        <v>2</v>
      </c>
      <c r="C85" s="4">
        <v>0</v>
      </c>
      <c r="D85" s="15">
        <f t="shared" si="4"/>
        <v>0</v>
      </c>
      <c r="E85" s="4">
        <v>2</v>
      </c>
      <c r="F85" s="15">
        <f t="shared" si="5"/>
        <v>100</v>
      </c>
    </row>
    <row r="86" spans="1:6" ht="24.6">
      <c r="A86" s="18" t="s">
        <v>41</v>
      </c>
      <c r="B86" s="4">
        <v>75</v>
      </c>
      <c r="C86" s="4">
        <v>4</v>
      </c>
      <c r="D86" s="15">
        <f t="shared" si="4"/>
        <v>5.333333333333333</v>
      </c>
      <c r="E86" s="4">
        <v>71</v>
      </c>
      <c r="F86" s="15">
        <f t="shared" si="5"/>
        <v>94.666666666666671</v>
      </c>
    </row>
    <row r="87" spans="1:6" ht="24.6">
      <c r="A87" s="18" t="s">
        <v>19</v>
      </c>
      <c r="B87" s="4">
        <v>2</v>
      </c>
      <c r="C87" s="4">
        <v>0</v>
      </c>
      <c r="D87" s="15">
        <f t="shared" si="4"/>
        <v>0</v>
      </c>
      <c r="E87" s="4">
        <v>2</v>
      </c>
      <c r="F87" s="15">
        <f t="shared" si="5"/>
        <v>100</v>
      </c>
    </row>
    <row r="88" spans="1:6" ht="24.6">
      <c r="A88" s="18" t="s">
        <v>42</v>
      </c>
      <c r="B88" s="4">
        <v>95</v>
      </c>
      <c r="C88" s="4">
        <v>9</v>
      </c>
      <c r="D88" s="15">
        <f t="shared" si="4"/>
        <v>9.473684210526315</v>
      </c>
      <c r="E88" s="4">
        <v>86</v>
      </c>
      <c r="F88" s="15">
        <f t="shared" si="5"/>
        <v>90.526315789473685</v>
      </c>
    </row>
    <row r="89" spans="1:6" ht="24.6">
      <c r="A89" s="18" t="s">
        <v>20</v>
      </c>
      <c r="B89" s="4">
        <v>43</v>
      </c>
      <c r="C89" s="4">
        <v>12</v>
      </c>
      <c r="D89" s="15">
        <f t="shared" si="4"/>
        <v>27.906976744186046</v>
      </c>
      <c r="E89" s="4">
        <v>31</v>
      </c>
      <c r="F89" s="15">
        <f t="shared" si="5"/>
        <v>72.093023255813947</v>
      </c>
    </row>
    <row r="90" spans="1:6" ht="24.6">
      <c r="A90" s="18" t="s">
        <v>21</v>
      </c>
      <c r="B90" s="4">
        <v>11</v>
      </c>
      <c r="C90" s="4">
        <v>2</v>
      </c>
      <c r="D90" s="15">
        <f t="shared" si="4"/>
        <v>18.181818181818183</v>
      </c>
      <c r="E90" s="4">
        <v>9</v>
      </c>
      <c r="F90" s="15">
        <f t="shared" si="5"/>
        <v>81.818181818181813</v>
      </c>
    </row>
    <row r="91" spans="1:6" ht="24.6">
      <c r="A91" s="18" t="s">
        <v>81</v>
      </c>
      <c r="B91" s="4">
        <v>2</v>
      </c>
      <c r="C91" s="4">
        <v>2</v>
      </c>
      <c r="D91" s="15">
        <f t="shared" si="4"/>
        <v>100</v>
      </c>
      <c r="E91" s="4">
        <v>0</v>
      </c>
      <c r="F91" s="15">
        <f t="shared" si="5"/>
        <v>0</v>
      </c>
    </row>
    <row r="92" spans="1:6" ht="24.6">
      <c r="A92" s="18" t="s">
        <v>43</v>
      </c>
      <c r="B92" s="4">
        <v>1</v>
      </c>
      <c r="C92" s="4">
        <v>0</v>
      </c>
      <c r="D92" s="15">
        <f t="shared" si="4"/>
        <v>0</v>
      </c>
      <c r="E92" s="4">
        <v>1</v>
      </c>
      <c r="F92" s="15">
        <f t="shared" si="5"/>
        <v>100</v>
      </c>
    </row>
    <row r="93" spans="1:6" ht="24.6">
      <c r="A93" s="18" t="s">
        <v>44</v>
      </c>
      <c r="B93" s="4">
        <v>18</v>
      </c>
      <c r="C93" s="4">
        <v>0</v>
      </c>
      <c r="D93" s="15">
        <f t="shared" si="4"/>
        <v>0</v>
      </c>
      <c r="E93" s="4">
        <v>18</v>
      </c>
      <c r="F93" s="15">
        <f t="shared" si="5"/>
        <v>100</v>
      </c>
    </row>
    <row r="94" spans="1:6" ht="24.6">
      <c r="A94" s="14" t="s">
        <v>66</v>
      </c>
      <c r="B94" s="7">
        <v>74</v>
      </c>
      <c r="C94" s="7">
        <v>13</v>
      </c>
      <c r="D94" s="13">
        <f t="shared" si="4"/>
        <v>17.567567567567568</v>
      </c>
      <c r="E94" s="7">
        <v>61</v>
      </c>
      <c r="F94" s="13">
        <f t="shared" si="5"/>
        <v>82.432432432432435</v>
      </c>
    </row>
    <row r="95" spans="1:6" ht="24.6">
      <c r="A95" s="18" t="s">
        <v>67</v>
      </c>
      <c r="B95" s="4">
        <v>5</v>
      </c>
      <c r="C95" s="4">
        <v>0</v>
      </c>
      <c r="D95" s="15">
        <f t="shared" si="4"/>
        <v>0</v>
      </c>
      <c r="E95" s="4">
        <v>5</v>
      </c>
      <c r="F95" s="15">
        <f t="shared" si="5"/>
        <v>100</v>
      </c>
    </row>
    <row r="96" spans="1:6" ht="24.6">
      <c r="A96" s="18" t="s">
        <v>90</v>
      </c>
      <c r="B96" s="4">
        <v>13</v>
      </c>
      <c r="C96" s="4">
        <v>1</v>
      </c>
      <c r="D96" s="15">
        <f t="shared" si="4"/>
        <v>7.6923076923076925</v>
      </c>
      <c r="E96" s="4">
        <v>12</v>
      </c>
      <c r="F96" s="15">
        <f t="shared" si="5"/>
        <v>92.307692307692307</v>
      </c>
    </row>
    <row r="97" spans="1:6" ht="24.6">
      <c r="A97" s="18" t="s">
        <v>91</v>
      </c>
      <c r="B97" s="4">
        <v>24</v>
      </c>
      <c r="C97" s="4">
        <v>6</v>
      </c>
      <c r="D97" s="15">
        <f t="shared" si="4"/>
        <v>25</v>
      </c>
      <c r="E97" s="4">
        <v>18</v>
      </c>
      <c r="F97" s="15">
        <f t="shared" si="5"/>
        <v>75</v>
      </c>
    </row>
    <row r="98" spans="1:6" ht="24.6">
      <c r="A98" s="18" t="s">
        <v>51</v>
      </c>
      <c r="B98" s="4">
        <v>32</v>
      </c>
      <c r="C98" s="4">
        <v>6</v>
      </c>
      <c r="D98" s="15">
        <f t="shared" si="4"/>
        <v>18.75</v>
      </c>
      <c r="E98" s="4">
        <v>26</v>
      </c>
      <c r="F98" s="15">
        <f t="shared" si="5"/>
        <v>81.25</v>
      </c>
    </row>
    <row r="99" spans="1:6" ht="24.6">
      <c r="A99" s="11" t="s">
        <v>98</v>
      </c>
      <c r="B99" s="10">
        <f>SUM(B100)</f>
        <v>114</v>
      </c>
      <c r="C99" s="10">
        <f t="shared" ref="C99:E99" si="7">SUM(C100)</f>
        <v>2</v>
      </c>
      <c r="D99" s="12">
        <f t="shared" si="4"/>
        <v>1.7543859649122806</v>
      </c>
      <c r="E99" s="10">
        <f t="shared" si="7"/>
        <v>112</v>
      </c>
      <c r="F99" s="12">
        <f t="shared" si="5"/>
        <v>98.245614035087726</v>
      </c>
    </row>
    <row r="100" spans="1:6" ht="24.6">
      <c r="A100" s="14" t="s">
        <v>57</v>
      </c>
      <c r="B100" s="7">
        <v>114</v>
      </c>
      <c r="C100" s="7">
        <v>2</v>
      </c>
      <c r="D100" s="13">
        <f t="shared" si="4"/>
        <v>1.7543859649122806</v>
      </c>
      <c r="E100" s="7">
        <v>112</v>
      </c>
      <c r="F100" s="13">
        <f t="shared" si="5"/>
        <v>98.245614035087726</v>
      </c>
    </row>
    <row r="101" spans="1:6" ht="24.6">
      <c r="A101" s="18" t="s">
        <v>18</v>
      </c>
      <c r="B101" s="4">
        <v>3</v>
      </c>
      <c r="C101" s="4">
        <v>0</v>
      </c>
      <c r="D101" s="15">
        <f t="shared" si="4"/>
        <v>0</v>
      </c>
      <c r="E101" s="4">
        <v>3</v>
      </c>
      <c r="F101" s="15">
        <f t="shared" si="5"/>
        <v>100</v>
      </c>
    </row>
    <row r="102" spans="1:6" ht="24.6">
      <c r="A102" s="18" t="s">
        <v>58</v>
      </c>
      <c r="B102" s="4">
        <v>3</v>
      </c>
      <c r="C102" s="4">
        <v>1</v>
      </c>
      <c r="D102" s="15">
        <f t="shared" si="4"/>
        <v>33.333333333333336</v>
      </c>
      <c r="E102" s="4">
        <v>2</v>
      </c>
      <c r="F102" s="15">
        <f t="shared" si="5"/>
        <v>66.666666666666671</v>
      </c>
    </row>
    <row r="103" spans="1:6" ht="24.6">
      <c r="A103" s="18" t="s">
        <v>59</v>
      </c>
      <c r="B103" s="4">
        <v>2</v>
      </c>
      <c r="C103" s="4">
        <v>0</v>
      </c>
      <c r="D103" s="15">
        <f t="shared" si="4"/>
        <v>0</v>
      </c>
      <c r="E103" s="4">
        <v>2</v>
      </c>
      <c r="F103" s="15">
        <f t="shared" si="5"/>
        <v>100</v>
      </c>
    </row>
    <row r="104" spans="1:6" ht="24.6">
      <c r="A104" s="18" t="s">
        <v>60</v>
      </c>
      <c r="B104" s="4">
        <v>58</v>
      </c>
      <c r="C104" s="4">
        <v>0</v>
      </c>
      <c r="D104" s="15">
        <f t="shared" si="4"/>
        <v>0</v>
      </c>
      <c r="E104" s="4">
        <v>58</v>
      </c>
      <c r="F104" s="15">
        <f t="shared" si="5"/>
        <v>100</v>
      </c>
    </row>
    <row r="105" spans="1:6" ht="24.6">
      <c r="A105" s="18" t="s">
        <v>61</v>
      </c>
      <c r="B105" s="4">
        <v>26</v>
      </c>
      <c r="C105" s="4">
        <v>1</v>
      </c>
      <c r="D105" s="15">
        <f t="shared" si="4"/>
        <v>3.8461538461538463</v>
      </c>
      <c r="E105" s="4">
        <v>25</v>
      </c>
      <c r="F105" s="15">
        <f t="shared" si="5"/>
        <v>96.15384615384616</v>
      </c>
    </row>
    <row r="106" spans="1:6" ht="24.6">
      <c r="A106" s="18" t="s">
        <v>62</v>
      </c>
      <c r="B106" s="4">
        <v>6</v>
      </c>
      <c r="C106" s="4">
        <v>0</v>
      </c>
      <c r="D106" s="15">
        <f t="shared" si="4"/>
        <v>0</v>
      </c>
      <c r="E106" s="4">
        <v>6</v>
      </c>
      <c r="F106" s="15">
        <f t="shared" si="5"/>
        <v>100</v>
      </c>
    </row>
    <row r="107" spans="1:6" ht="24.6">
      <c r="A107" s="18" t="s">
        <v>63</v>
      </c>
      <c r="B107" s="4">
        <v>7</v>
      </c>
      <c r="C107" s="4">
        <v>0</v>
      </c>
      <c r="D107" s="15">
        <f t="shared" si="4"/>
        <v>0</v>
      </c>
      <c r="E107" s="4">
        <v>7</v>
      </c>
      <c r="F107" s="15">
        <f t="shared" si="5"/>
        <v>100</v>
      </c>
    </row>
    <row r="108" spans="1:6" ht="24.6">
      <c r="A108" s="18" t="s">
        <v>82</v>
      </c>
      <c r="B108" s="4">
        <v>2</v>
      </c>
      <c r="C108" s="4">
        <v>0</v>
      </c>
      <c r="D108" s="15">
        <f t="shared" si="4"/>
        <v>0</v>
      </c>
      <c r="E108" s="4">
        <v>2</v>
      </c>
      <c r="F108" s="15">
        <f t="shared" si="5"/>
        <v>100</v>
      </c>
    </row>
    <row r="109" spans="1:6" ht="24.6">
      <c r="A109" s="18" t="s">
        <v>64</v>
      </c>
      <c r="B109" s="4">
        <v>2</v>
      </c>
      <c r="C109" s="4">
        <v>0</v>
      </c>
      <c r="D109" s="15">
        <f t="shared" si="4"/>
        <v>0</v>
      </c>
      <c r="E109" s="4">
        <v>2</v>
      </c>
      <c r="F109" s="15">
        <f t="shared" si="5"/>
        <v>100</v>
      </c>
    </row>
    <row r="110" spans="1:6" ht="24.6">
      <c r="A110" s="18" t="s">
        <v>65</v>
      </c>
      <c r="B110" s="4">
        <v>5</v>
      </c>
      <c r="C110" s="4">
        <v>0</v>
      </c>
      <c r="D110" s="15">
        <f t="shared" si="4"/>
        <v>0</v>
      </c>
      <c r="E110" s="4">
        <v>5</v>
      </c>
      <c r="F110" s="15">
        <f t="shared" si="5"/>
        <v>100</v>
      </c>
    </row>
    <row r="111" spans="1:6" ht="24.6">
      <c r="A111" s="6" t="s">
        <v>100</v>
      </c>
      <c r="B111" s="17">
        <v>1729</v>
      </c>
      <c r="C111" s="6">
        <v>228</v>
      </c>
      <c r="D111" s="16">
        <f t="shared" si="4"/>
        <v>13.186813186813186</v>
      </c>
      <c r="E111" s="17">
        <v>1501</v>
      </c>
      <c r="F111" s="16">
        <f t="shared" si="5"/>
        <v>86.813186813186817</v>
      </c>
    </row>
  </sheetData>
  <mergeCells count="5">
    <mergeCell ref="C2:D2"/>
    <mergeCell ref="E2:F2"/>
    <mergeCell ref="B2:B3"/>
    <mergeCell ref="A2:A3"/>
    <mergeCell ref="A1:F1"/>
  </mergeCells>
  <pageMargins left="0.7" right="0.7" top="0.75" bottom="0.75" header="0.3" footer="0.3"/>
  <pageSetup paperSize="9" orientation="portrait" r:id="rId1"/>
  <ignoredErrors>
    <ignoredError sqref="D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ข้อมูลการกรอกภาวะการมีงานทำ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Regis</cp:lastModifiedBy>
  <dcterms:created xsi:type="dcterms:W3CDTF">2024-10-25T07:28:44Z</dcterms:created>
  <dcterms:modified xsi:type="dcterms:W3CDTF">2024-10-31T06:41:26Z</dcterms:modified>
</cp:coreProperties>
</file>